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2025" sheetId="5" r:id="rId1"/>
  </sheets>
  <calcPr calcId="145621" refMode="R1C1"/>
</workbook>
</file>

<file path=xl/calcChain.xml><?xml version="1.0" encoding="utf-8"?>
<calcChain xmlns="http://schemas.openxmlformats.org/spreadsheetml/2006/main">
  <c r="I25" i="5" l="1"/>
  <c r="I24" i="5" s="1"/>
  <c r="H24" i="5"/>
  <c r="G24" i="5"/>
  <c r="H22" i="5"/>
  <c r="G22" i="5"/>
  <c r="H17" i="5"/>
  <c r="G17" i="5"/>
  <c r="G41" i="5" l="1"/>
  <c r="I41" i="5" s="1"/>
  <c r="H41" i="5"/>
  <c r="I42" i="5"/>
  <c r="G33" i="5" l="1"/>
  <c r="I31" i="5" l="1"/>
  <c r="I30" i="5" s="1"/>
  <c r="I29" i="5" s="1"/>
  <c r="H30" i="5"/>
  <c r="H29" i="5" s="1"/>
  <c r="G30" i="5"/>
  <c r="G29" i="5" s="1"/>
  <c r="G39" i="5" l="1"/>
  <c r="H16" i="5" l="1"/>
  <c r="H15" i="5" s="1"/>
  <c r="G16" i="5"/>
  <c r="G15" i="5" s="1"/>
  <c r="I19" i="5"/>
  <c r="H13" i="5"/>
  <c r="G13" i="5"/>
  <c r="H11" i="5"/>
  <c r="G11" i="5"/>
  <c r="I14" i="5"/>
  <c r="I12" i="5"/>
  <c r="G10" i="5" l="1"/>
  <c r="H10" i="5"/>
  <c r="I13" i="5"/>
  <c r="H39" i="5"/>
  <c r="I52" i="5"/>
  <c r="I51" i="5" s="1"/>
  <c r="I50" i="5" s="1"/>
  <c r="I49" i="5" s="1"/>
  <c r="H51" i="5"/>
  <c r="H50" i="5" s="1"/>
  <c r="H49" i="5" s="1"/>
  <c r="G51" i="5"/>
  <c r="G50" i="5" s="1"/>
  <c r="G49" i="5" s="1"/>
  <c r="I48" i="5"/>
  <c r="I47" i="5"/>
  <c r="H46" i="5"/>
  <c r="H45" i="5" s="1"/>
  <c r="H44" i="5" s="1"/>
  <c r="G46" i="5"/>
  <c r="G45" i="5" s="1"/>
  <c r="G44" i="5" s="1"/>
  <c r="I43" i="5"/>
  <c r="I40" i="5"/>
  <c r="I39" i="5" s="1"/>
  <c r="I38" i="5"/>
  <c r="I37" i="5"/>
  <c r="H36" i="5"/>
  <c r="H35" i="5" s="1"/>
  <c r="G36" i="5"/>
  <c r="G35" i="5" s="1"/>
  <c r="I34" i="5"/>
  <c r="I33" i="5" s="1"/>
  <c r="I32" i="5" s="1"/>
  <c r="H33" i="5"/>
  <c r="H32" i="5" s="1"/>
  <c r="G32" i="5"/>
  <c r="I28" i="5"/>
  <c r="I27" i="5" s="1"/>
  <c r="I26" i="5" s="1"/>
  <c r="H27" i="5"/>
  <c r="H26" i="5" s="1"/>
  <c r="G27" i="5"/>
  <c r="G26" i="5" s="1"/>
  <c r="I21" i="5"/>
  <c r="I23" i="5"/>
  <c r="I22" i="5" s="1"/>
  <c r="I20" i="5"/>
  <c r="I18" i="5"/>
  <c r="H9" i="5" l="1"/>
  <c r="G9" i="5"/>
  <c r="I17" i="5"/>
  <c r="I16" i="5"/>
  <c r="I15" i="5" s="1"/>
  <c r="I36" i="5"/>
  <c r="I35" i="5" s="1"/>
  <c r="I46" i="5"/>
  <c r="I45" i="5" s="1"/>
  <c r="I44" i="5" s="1"/>
  <c r="I11" i="5"/>
  <c r="I10" i="5" s="1"/>
  <c r="I9" i="5" l="1"/>
  <c r="I8" i="5"/>
  <c r="H8" i="5"/>
  <c r="G8" i="5"/>
</calcChain>
</file>

<file path=xl/sharedStrings.xml><?xml version="1.0" encoding="utf-8"?>
<sst xmlns="http://schemas.openxmlformats.org/spreadsheetml/2006/main" count="195" uniqueCount="70">
  <si>
    <t>Другие общегосударственные вопросы</t>
  </si>
  <si>
    <t>Наименование показателя</t>
  </si>
  <si>
    <t>Благоустройство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</si>
  <si>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</si>
  <si>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</si>
  <si>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</si>
  <si>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</si>
  <si>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Межбюджетные трансферты</t>
  </si>
  <si>
    <t>100</t>
  </si>
  <si>
    <t>500</t>
  </si>
  <si>
    <t>800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</si>
  <si>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</si>
  <si>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</si>
  <si>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</si>
  <si>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</si>
  <si>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</si>
  <si>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</si>
  <si>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</si>
  <si>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</si>
  <si>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</si>
  <si>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</si>
  <si>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</si>
  <si>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</si>
  <si>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</si>
  <si>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</si>
  <si>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</si>
  <si>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</si>
  <si>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</si>
  <si>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</si>
  <si>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</si>
  <si>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</si>
  <si>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</si>
  <si>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</si>
  <si>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05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</si>
  <si>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</si>
  <si>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</si>
  <si>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</si>
  <si>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</si>
  <si>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</si>
  <si>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</si>
  <si>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0400080270</t>
  </si>
  <si>
    <t>Верно: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</si>
  <si>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</si>
  <si>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</si>
  <si>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0600080300</t>
  </si>
  <si>
    <t xml:space="preserve">Обеспечение мероприятий в рамках  муниципальной программы "Забота" </t>
  </si>
  <si>
    <t>изменение  (+,-)</t>
  </si>
  <si>
    <t>01100Б1110</t>
  </si>
  <si>
    <t>Приложение № 3</t>
  </si>
  <si>
    <t>99100Д0060</t>
  </si>
  <si>
    <t>01100Д0060</t>
  </si>
  <si>
    <t>9840000050</t>
  </si>
  <si>
    <t>к решению Совета муниципального образования "Пологозаймищенский сельсовет</t>
  </si>
  <si>
    <t xml:space="preserve"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</si>
  <si>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оформления правоустанавливающей документации на объекты недвижимости в рамках  муниципальной программы "Повышение эффективности использования имущества муниципального образования "Пологозаймищенский сельсовет" </t>
  </si>
  <si>
    <t xml:space="preserve">Организация мобилизационной подготовки, системы воинского учета и бронирования в муниципальном образовании «Пологозаймищенский сельсовет»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</si>
  <si>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 xml:space="preserve">Обеспечение эффективной финансово-хозяйственной деятельности администрации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</si>
  <si>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>Расходы на обеспечение функций органов  власти  по непрограммному направлению расходов "Глава муниципального образования 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</si>
  <si>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>Проведение выборов органов местного самоуправления</t>
  </si>
  <si>
    <t>07</t>
  </si>
  <si>
    <t>Расходы на обеспечение выборов органов местного самоуправления</t>
  </si>
  <si>
    <t>98600Р0100</t>
  </si>
  <si>
    <t xml:space="preserve"> план</t>
  </si>
  <si>
    <t xml:space="preserve">утоненный план </t>
  </si>
  <si>
    <t>руб</t>
  </si>
  <si>
    <t>Распределение 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на   2025г</t>
  </si>
  <si>
    <t xml:space="preserve">Мероприятий по ремонту уличного освещения, оплата за потребленную электроэнергию, услуги по приобретению электроматериалов, расходных материалов для косметического ремонта памятников и ограды сквера у памятника Павшим землякам и другие расходы не предусмотренные  в рамках муниципальной программы "Благоустройство территории муниципального образования "Пологозаймищенский сельсовет" </t>
  </si>
  <si>
    <t>0110000000</t>
  </si>
  <si>
    <t>Зарезервированные средства для решения вопросов сельских поселений в рамках непрограммых мероприятий</t>
  </si>
  <si>
    <t xml:space="preserve"> Ахтубинского муниципального района Астраханской области" от  28. 03. 2025 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</si>
</sst>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0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vertical="center" wrapText="1"/>
    </xf>
    <xf numFmtId="49" fontId="5" fillId="0" borderId="1" xfId="0" quotePrefix="1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/>
    <xf numFmtId="0" fontId="5" fillId="0" borderId="1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49" fontId="9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13" fillId="0" borderId="2" xfId="0" applyNumberFormat="1" applyFont="1" applyFill="1" applyBorder="1" applyAlignment="1" applyProtection="1">
      <alignment vertical="top"/>
    </xf>
    <xf numFmtId="0" fontId="15" fillId="0" borderId="2" xfId="0" applyNumberFormat="1" applyFont="1" applyFill="1" applyBorder="1" applyAlignment="1" applyProtection="1">
      <alignment vertical="top" wrapText="1"/>
    </xf>
    <xf numFmtId="0" fontId="15" fillId="0" borderId="1" xfId="0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wrapText="1"/>
    </xf>
    <xf numFmtId="0" fontId="17" fillId="2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15" fillId="0" borderId="2" xfId="0" applyFont="1" applyFill="1" applyBorder="1" applyAlignment="1"/>
    <xf numFmtId="0" fontId="15" fillId="0" borderId="1" xfId="0" applyFont="1" applyFill="1" applyBorder="1" applyAlignment="1">
      <alignment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15" fillId="2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wrapText="1"/>
    </xf>
    <xf numFmtId="0" fontId="15" fillId="0" borderId="2" xfId="0" applyFont="1" applyFill="1" applyBorder="1" applyAlignment="1">
      <alignment horizontal="left"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4" fontId="1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right" vertical="top"/>
    </xf>
    <xf numFmtId="0" fontId="1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3"/>
  <sheetViews>
    <sheetView tabSelected="1" zoomScale="98" zoomScaleNormal="98" zoomScaleSheetLayoutView="100" workbookViewId="0">
      <selection activeCell="A4" sqref="A4"/>
    </sheetView>
  </sheetViews>
  <sheetFormatPr defaultRowHeight="12.75" x14ac:dyDescent="0.2"/>
  <cols>
    <col min="1" max="1" width="41.14062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6.28515625" style="1" customWidth="1"/>
    <col min="8" max="8" width="14.28515625" style="1" customWidth="1"/>
    <col min="9" max="9" width="15.7109375" style="1" customWidth="1"/>
    <col min="10" max="16384" width="9.140625" style="1"/>
  </cols>
  <sheetData>
    <row r="1" spans="1:35" ht="15.75" x14ac:dyDescent="0.2">
      <c r="B1" s="13"/>
      <c r="C1" s="13"/>
      <c r="D1" s="67"/>
      <c r="E1" s="8"/>
      <c r="F1" s="8"/>
      <c r="G1" s="8"/>
      <c r="H1" s="8" t="s">
        <v>48</v>
      </c>
      <c r="I1" s="67"/>
    </row>
    <row r="2" spans="1:35" ht="15.75" x14ac:dyDescent="0.2">
      <c r="A2" s="78" t="s">
        <v>52</v>
      </c>
      <c r="B2" s="78"/>
      <c r="C2" s="78"/>
      <c r="D2" s="78"/>
      <c r="E2" s="78"/>
      <c r="F2" s="78"/>
      <c r="G2" s="78"/>
      <c r="H2" s="78"/>
      <c r="I2" s="78"/>
      <c r="J2" s="8"/>
    </row>
    <row r="3" spans="1:35" ht="22.15" customHeight="1" x14ac:dyDescent="0.2">
      <c r="A3" s="78" t="s">
        <v>69</v>
      </c>
      <c r="B3" s="78"/>
      <c r="C3" s="78"/>
      <c r="D3" s="78"/>
      <c r="E3" s="78"/>
      <c r="F3" s="78"/>
      <c r="G3" s="78"/>
      <c r="H3" s="78"/>
      <c r="I3" s="78"/>
    </row>
    <row r="4" spans="1:35" ht="22.15" customHeight="1" x14ac:dyDescent="0.2">
      <c r="A4" s="68"/>
      <c r="B4" s="68"/>
      <c r="C4" s="68"/>
      <c r="D4" s="68"/>
      <c r="E4" s="68"/>
      <c r="F4" s="68"/>
      <c r="G4" s="68"/>
      <c r="H4" s="68"/>
      <c r="I4" s="68"/>
    </row>
    <row r="5" spans="1:35" ht="102.75" customHeight="1" x14ac:dyDescent="0.2">
      <c r="A5" s="79" t="s">
        <v>65</v>
      </c>
      <c r="B5" s="79"/>
      <c r="C5" s="79"/>
      <c r="D5" s="79"/>
      <c r="E5" s="79"/>
      <c r="F5" s="79"/>
      <c r="G5" s="79"/>
      <c r="H5" s="79"/>
      <c r="I5" s="79"/>
      <c r="J5" s="2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ht="13.5" customHeight="1" x14ac:dyDescent="0.2">
      <c r="A6" s="45"/>
      <c r="B6" s="45"/>
      <c r="C6" s="46"/>
      <c r="D6" s="46"/>
      <c r="E6" s="46"/>
      <c r="F6" s="46"/>
      <c r="H6" s="24"/>
      <c r="I6" s="47" t="s">
        <v>64</v>
      </c>
      <c r="J6" s="2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</row>
    <row r="7" spans="1:35" ht="61.5" customHeight="1" x14ac:dyDescent="0.2">
      <c r="A7" s="9" t="s">
        <v>1</v>
      </c>
      <c r="B7" s="48" t="s">
        <v>34</v>
      </c>
      <c r="C7" s="48" t="s">
        <v>20</v>
      </c>
      <c r="D7" s="48" t="s">
        <v>19</v>
      </c>
      <c r="E7" s="48" t="s">
        <v>27</v>
      </c>
      <c r="F7" s="49" t="s">
        <v>21</v>
      </c>
      <c r="G7" s="10" t="s">
        <v>62</v>
      </c>
      <c r="H7" s="18" t="s">
        <v>46</v>
      </c>
      <c r="I7" s="18" t="s">
        <v>63</v>
      </c>
    </row>
    <row r="8" spans="1:35" ht="24" customHeight="1" x14ac:dyDescent="0.2">
      <c r="A8" s="50" t="s">
        <v>15</v>
      </c>
      <c r="B8" s="43"/>
      <c r="C8" s="19"/>
      <c r="D8" s="22"/>
      <c r="E8" s="21"/>
      <c r="F8" s="22"/>
      <c r="G8" s="69">
        <f>G9+G44+G49</f>
        <v>3549890.42</v>
      </c>
      <c r="H8" s="69">
        <f>H9+H44+H49</f>
        <v>850602.41</v>
      </c>
      <c r="I8" s="69">
        <f>I9+I44+I49</f>
        <v>4400492.83</v>
      </c>
    </row>
    <row r="9" spans="1:35" ht="16.5" x14ac:dyDescent="0.2">
      <c r="A9" s="51" t="s">
        <v>6</v>
      </c>
      <c r="B9" s="40">
        <v>400</v>
      </c>
      <c r="C9" s="19" t="s">
        <v>23</v>
      </c>
      <c r="D9" s="35"/>
      <c r="E9" s="36"/>
      <c r="F9" s="36"/>
      <c r="G9" s="70">
        <f>G10+G15+G26+G29+G32+G35</f>
        <v>3142090.42</v>
      </c>
      <c r="H9" s="70">
        <f>H10+H15+H26+H29+H32+H35</f>
        <v>813802.41</v>
      </c>
      <c r="I9" s="70">
        <f>I10+I15+I26+I29+I32+I35</f>
        <v>3955892.83</v>
      </c>
    </row>
    <row r="10" spans="1:35" s="4" customFormat="1" ht="45" x14ac:dyDescent="0.2">
      <c r="A10" s="52" t="s">
        <v>5</v>
      </c>
      <c r="B10" s="41">
        <v>400</v>
      </c>
      <c r="C10" s="39" t="s">
        <v>23</v>
      </c>
      <c r="D10" s="39" t="s">
        <v>24</v>
      </c>
      <c r="E10" s="25"/>
      <c r="F10" s="25"/>
      <c r="G10" s="70">
        <f>G11+G13</f>
        <v>756202</v>
      </c>
      <c r="H10" s="70">
        <f>H11+H13</f>
        <v>0</v>
      </c>
      <c r="I10" s="70">
        <f>I11+I13</f>
        <v>756202</v>
      </c>
    </row>
    <row r="11" spans="1:35" s="2" customFormat="1" ht="128.25" customHeight="1" x14ac:dyDescent="0.2">
      <c r="A11" s="53" t="s">
        <v>57</v>
      </c>
      <c r="B11" s="41">
        <v>400</v>
      </c>
      <c r="C11" s="11" t="s">
        <v>23</v>
      </c>
      <c r="D11" s="16" t="s">
        <v>24</v>
      </c>
      <c r="E11" s="23">
        <v>9910000020</v>
      </c>
      <c r="F11" s="15"/>
      <c r="G11" s="71">
        <f>G12</f>
        <v>756202</v>
      </c>
      <c r="H11" s="72">
        <f>H12</f>
        <v>0</v>
      </c>
      <c r="I11" s="72">
        <f>G11+H11</f>
        <v>756202</v>
      </c>
    </row>
    <row r="12" spans="1:35" ht="66.75" customHeight="1" x14ac:dyDescent="0.2">
      <c r="A12" s="53" t="s">
        <v>12</v>
      </c>
      <c r="B12" s="41">
        <v>400</v>
      </c>
      <c r="C12" s="11" t="s">
        <v>23</v>
      </c>
      <c r="D12" s="16" t="s">
        <v>24</v>
      </c>
      <c r="E12" s="23">
        <v>9910000020</v>
      </c>
      <c r="F12" s="16" t="s">
        <v>8</v>
      </c>
      <c r="G12" s="71">
        <v>756202</v>
      </c>
      <c r="H12" s="72">
        <v>0</v>
      </c>
      <c r="I12" s="72">
        <f>G12+H12</f>
        <v>756202</v>
      </c>
    </row>
    <row r="13" spans="1:35" s="2" customFormat="1" ht="97.5" hidden="1" customHeight="1" x14ac:dyDescent="0.2">
      <c r="A13" s="53" t="s">
        <v>35</v>
      </c>
      <c r="B13" s="41">
        <v>400</v>
      </c>
      <c r="C13" s="11" t="s">
        <v>23</v>
      </c>
      <c r="D13" s="16" t="s">
        <v>24</v>
      </c>
      <c r="E13" s="23" t="s">
        <v>49</v>
      </c>
      <c r="F13" s="15"/>
      <c r="G13" s="71">
        <f>G14</f>
        <v>0</v>
      </c>
      <c r="H13" s="72">
        <f>H14</f>
        <v>0</v>
      </c>
      <c r="I13" s="72">
        <f>G13+H13</f>
        <v>0</v>
      </c>
    </row>
    <row r="14" spans="1:35" ht="66.75" hidden="1" customHeight="1" x14ac:dyDescent="0.2">
      <c r="A14" s="53" t="s">
        <v>12</v>
      </c>
      <c r="B14" s="41">
        <v>400</v>
      </c>
      <c r="C14" s="11" t="s">
        <v>23</v>
      </c>
      <c r="D14" s="16" t="s">
        <v>24</v>
      </c>
      <c r="E14" s="23" t="s">
        <v>49</v>
      </c>
      <c r="F14" s="16" t="s">
        <v>8</v>
      </c>
      <c r="G14" s="71">
        <v>0</v>
      </c>
      <c r="H14" s="72">
        <v>0</v>
      </c>
      <c r="I14" s="72">
        <f>G14+H14</f>
        <v>0</v>
      </c>
    </row>
    <row r="15" spans="1:35" s="3" customFormat="1" ht="79.5" customHeight="1" x14ac:dyDescent="0.2">
      <c r="A15" s="66" t="s">
        <v>43</v>
      </c>
      <c r="B15" s="41">
        <v>400</v>
      </c>
      <c r="C15" s="28" t="s">
        <v>23</v>
      </c>
      <c r="D15" s="28" t="s">
        <v>42</v>
      </c>
      <c r="E15" s="26"/>
      <c r="F15" s="26"/>
      <c r="G15" s="73">
        <f>G16+G24</f>
        <v>2332822</v>
      </c>
      <c r="H15" s="73">
        <f>H16+H24</f>
        <v>797182.41</v>
      </c>
      <c r="I15" s="73">
        <f>I16+I24</f>
        <v>3130004.41</v>
      </c>
    </row>
    <row r="16" spans="1:35" s="3" customFormat="1" ht="96" customHeight="1" x14ac:dyDescent="0.2">
      <c r="A16" s="54" t="s">
        <v>56</v>
      </c>
      <c r="B16" s="41">
        <v>400</v>
      </c>
      <c r="C16" s="29" t="s">
        <v>23</v>
      </c>
      <c r="D16" s="16" t="s">
        <v>42</v>
      </c>
      <c r="E16" s="16" t="s">
        <v>67</v>
      </c>
      <c r="F16" s="16"/>
      <c r="G16" s="71">
        <f>G18+G19+G20+G23+G21</f>
        <v>2219679</v>
      </c>
      <c r="H16" s="71">
        <f>H18+H19+H20+H23+H21</f>
        <v>223265</v>
      </c>
      <c r="I16" s="71">
        <f>I18+I19+I20+I23+I21</f>
        <v>2442944</v>
      </c>
    </row>
    <row r="17" spans="1:10" s="3" customFormat="1" ht="96" customHeight="1" x14ac:dyDescent="0.2">
      <c r="A17" s="54" t="s">
        <v>56</v>
      </c>
      <c r="B17" s="41">
        <v>400</v>
      </c>
      <c r="C17" s="11" t="s">
        <v>23</v>
      </c>
      <c r="D17" s="16" t="s">
        <v>42</v>
      </c>
      <c r="E17" s="16" t="s">
        <v>36</v>
      </c>
      <c r="F17" s="16"/>
      <c r="G17" s="71">
        <f>G18+G20+G21</f>
        <v>2205408</v>
      </c>
      <c r="H17" s="71">
        <f>H18+H20+H21</f>
        <v>237536</v>
      </c>
      <c r="I17" s="71">
        <f>I18+I20+I21</f>
        <v>2442944</v>
      </c>
    </row>
    <row r="18" spans="1:10" s="3" customFormat="1" ht="97.5" customHeight="1" x14ac:dyDescent="0.2">
      <c r="A18" s="53" t="s">
        <v>12</v>
      </c>
      <c r="B18" s="41">
        <v>400</v>
      </c>
      <c r="C18" s="11" t="s">
        <v>23</v>
      </c>
      <c r="D18" s="16" t="s">
        <v>42</v>
      </c>
      <c r="E18" s="16" t="s">
        <v>36</v>
      </c>
      <c r="F18" s="16" t="s">
        <v>8</v>
      </c>
      <c r="G18" s="71">
        <v>1930099</v>
      </c>
      <c r="H18" s="72">
        <v>149896</v>
      </c>
      <c r="I18" s="72">
        <f>G18+H18</f>
        <v>2079995</v>
      </c>
    </row>
    <row r="19" spans="1:10" s="3" customFormat="1" ht="70.5" hidden="1" customHeight="1" x14ac:dyDescent="0.2">
      <c r="A19" s="53" t="s">
        <v>12</v>
      </c>
      <c r="B19" s="41">
        <v>400</v>
      </c>
      <c r="C19" s="11" t="s">
        <v>23</v>
      </c>
      <c r="D19" s="16" t="s">
        <v>42</v>
      </c>
      <c r="E19" s="16" t="s">
        <v>50</v>
      </c>
      <c r="F19" s="16" t="s">
        <v>8</v>
      </c>
      <c r="G19" s="71">
        <v>0</v>
      </c>
      <c r="H19" s="72">
        <v>0</v>
      </c>
      <c r="I19" s="72">
        <f>G19+H19</f>
        <v>0</v>
      </c>
    </row>
    <row r="20" spans="1:10" s="3" customFormat="1" ht="34.9" customHeight="1" x14ac:dyDescent="0.2">
      <c r="A20" s="53" t="s">
        <v>13</v>
      </c>
      <c r="B20" s="41">
        <v>400</v>
      </c>
      <c r="C20" s="11" t="s">
        <v>23</v>
      </c>
      <c r="D20" s="16" t="s">
        <v>42</v>
      </c>
      <c r="E20" s="16" t="s">
        <v>36</v>
      </c>
      <c r="F20" s="16" t="s">
        <v>11</v>
      </c>
      <c r="G20" s="71">
        <v>275309</v>
      </c>
      <c r="H20" s="74">
        <v>82086</v>
      </c>
      <c r="I20" s="72">
        <f>G20+H20</f>
        <v>357395</v>
      </c>
      <c r="J20" s="14"/>
    </row>
    <row r="21" spans="1:10" s="3" customFormat="1" ht="34.9" customHeight="1" x14ac:dyDescent="0.2">
      <c r="A21" s="53" t="s">
        <v>14</v>
      </c>
      <c r="B21" s="41">
        <v>400</v>
      </c>
      <c r="C21" s="29" t="s">
        <v>23</v>
      </c>
      <c r="D21" s="16" t="s">
        <v>42</v>
      </c>
      <c r="E21" s="16" t="s">
        <v>36</v>
      </c>
      <c r="F21" s="16" t="s">
        <v>10</v>
      </c>
      <c r="G21" s="71">
        <v>0</v>
      </c>
      <c r="H21" s="72">
        <v>5554</v>
      </c>
      <c r="I21" s="72">
        <f>G21+H21</f>
        <v>5554</v>
      </c>
      <c r="J21" s="14"/>
    </row>
    <row r="22" spans="1:10" s="3" customFormat="1" ht="34.9" customHeight="1" x14ac:dyDescent="0.2">
      <c r="A22" s="53" t="s">
        <v>56</v>
      </c>
      <c r="B22" s="41">
        <v>400</v>
      </c>
      <c r="C22" s="11" t="s">
        <v>23</v>
      </c>
      <c r="D22" s="16" t="s">
        <v>42</v>
      </c>
      <c r="E22" s="16" t="s">
        <v>47</v>
      </c>
      <c r="F22" s="16"/>
      <c r="G22" s="71">
        <f>G23</f>
        <v>14271</v>
      </c>
      <c r="H22" s="74">
        <f>H23</f>
        <v>-14271</v>
      </c>
      <c r="I22" s="72">
        <f>I23</f>
        <v>0</v>
      </c>
      <c r="J22" s="14"/>
    </row>
    <row r="23" spans="1:10" s="3" customFormat="1" ht="30" x14ac:dyDescent="0.2">
      <c r="A23" s="53" t="s">
        <v>13</v>
      </c>
      <c r="B23" s="41">
        <v>400</v>
      </c>
      <c r="C23" s="11" t="s">
        <v>23</v>
      </c>
      <c r="D23" s="16" t="s">
        <v>42</v>
      </c>
      <c r="E23" s="16" t="s">
        <v>47</v>
      </c>
      <c r="F23" s="16" t="s">
        <v>11</v>
      </c>
      <c r="G23" s="71">
        <v>14271</v>
      </c>
      <c r="H23" s="74">
        <v>-14271</v>
      </c>
      <c r="I23" s="72">
        <f>G23+H23</f>
        <v>0</v>
      </c>
    </row>
    <row r="24" spans="1:10" ht="42.75" customHeight="1" x14ac:dyDescent="0.25">
      <c r="A24" s="59" t="s">
        <v>68</v>
      </c>
      <c r="B24" s="41">
        <v>400</v>
      </c>
      <c r="C24" s="27" t="s">
        <v>23</v>
      </c>
      <c r="D24" s="16" t="s">
        <v>42</v>
      </c>
      <c r="E24" s="16" t="s">
        <v>51</v>
      </c>
      <c r="F24" s="16"/>
      <c r="G24" s="71">
        <f t="shared" ref="G24:I24" si="0">G25</f>
        <v>113143</v>
      </c>
      <c r="H24" s="71">
        <f t="shared" si="0"/>
        <v>573917.41</v>
      </c>
      <c r="I24" s="71">
        <f t="shared" si="0"/>
        <v>687060.41</v>
      </c>
    </row>
    <row r="25" spans="1:10" ht="15.75" x14ac:dyDescent="0.2">
      <c r="A25" s="53" t="s">
        <v>14</v>
      </c>
      <c r="B25" s="41">
        <v>400</v>
      </c>
      <c r="C25" s="27" t="s">
        <v>23</v>
      </c>
      <c r="D25" s="16" t="s">
        <v>42</v>
      </c>
      <c r="E25" s="16" t="s">
        <v>51</v>
      </c>
      <c r="F25" s="16" t="s">
        <v>10</v>
      </c>
      <c r="G25" s="71">
        <v>113143</v>
      </c>
      <c r="H25" s="72">
        <v>573917.41</v>
      </c>
      <c r="I25" s="72">
        <f>G25+H25</f>
        <v>687060.41</v>
      </c>
      <c r="J25" s="12"/>
    </row>
    <row r="26" spans="1:10" ht="60.75" customHeight="1" x14ac:dyDescent="0.25">
      <c r="A26" s="55" t="s">
        <v>22</v>
      </c>
      <c r="B26" s="41">
        <v>400</v>
      </c>
      <c r="C26" s="27" t="s">
        <v>23</v>
      </c>
      <c r="D26" s="27" t="s">
        <v>25</v>
      </c>
      <c r="E26" s="17"/>
      <c r="F26" s="17"/>
      <c r="G26" s="75">
        <f t="shared" ref="G26:I30" si="1">G27</f>
        <v>18066.419999999998</v>
      </c>
      <c r="H26" s="75">
        <f t="shared" si="1"/>
        <v>0</v>
      </c>
      <c r="I26" s="75">
        <f t="shared" si="1"/>
        <v>18066.419999999998</v>
      </c>
    </row>
    <row r="27" spans="1:10" ht="62.25" customHeight="1" x14ac:dyDescent="0.2">
      <c r="A27" s="56" t="s">
        <v>26</v>
      </c>
      <c r="B27" s="41">
        <v>400</v>
      </c>
      <c r="C27" s="11" t="s">
        <v>23</v>
      </c>
      <c r="D27" s="16" t="s">
        <v>25</v>
      </c>
      <c r="E27" s="16" t="s">
        <v>16</v>
      </c>
      <c r="F27" s="16"/>
      <c r="G27" s="71">
        <f t="shared" si="1"/>
        <v>18066.419999999998</v>
      </c>
      <c r="H27" s="71">
        <f t="shared" si="1"/>
        <v>0</v>
      </c>
      <c r="I27" s="71">
        <f t="shared" si="1"/>
        <v>18066.419999999998</v>
      </c>
    </row>
    <row r="28" spans="1:10" ht="19.899999999999999" customHeight="1" x14ac:dyDescent="0.2">
      <c r="A28" s="57" t="s">
        <v>7</v>
      </c>
      <c r="B28" s="41">
        <v>400</v>
      </c>
      <c r="C28" s="11" t="s">
        <v>23</v>
      </c>
      <c r="D28" s="16" t="s">
        <v>25</v>
      </c>
      <c r="E28" s="16" t="s">
        <v>16</v>
      </c>
      <c r="F28" s="16" t="s">
        <v>9</v>
      </c>
      <c r="G28" s="71">
        <v>18066.419999999998</v>
      </c>
      <c r="H28" s="74">
        <v>0</v>
      </c>
      <c r="I28" s="72">
        <f>G28+H28</f>
        <v>18066.419999999998</v>
      </c>
    </row>
    <row r="29" spans="1:10" ht="39.75" hidden="1" customHeight="1" x14ac:dyDescent="0.25">
      <c r="A29" s="55" t="s">
        <v>58</v>
      </c>
      <c r="B29" s="41">
        <v>400</v>
      </c>
      <c r="C29" s="27" t="s">
        <v>23</v>
      </c>
      <c r="D29" s="27" t="s">
        <v>59</v>
      </c>
      <c r="E29" s="17"/>
      <c r="F29" s="17"/>
      <c r="G29" s="75">
        <f t="shared" si="1"/>
        <v>0</v>
      </c>
      <c r="H29" s="75">
        <f t="shared" si="1"/>
        <v>0</v>
      </c>
      <c r="I29" s="75">
        <f t="shared" si="1"/>
        <v>0</v>
      </c>
    </row>
    <row r="30" spans="1:10" ht="46.5" hidden="1" customHeight="1" x14ac:dyDescent="0.2">
      <c r="A30" s="56" t="s">
        <v>60</v>
      </c>
      <c r="B30" s="41">
        <v>400</v>
      </c>
      <c r="C30" s="11" t="s">
        <v>23</v>
      </c>
      <c r="D30" s="16" t="s">
        <v>59</v>
      </c>
      <c r="E30" s="16" t="s">
        <v>61</v>
      </c>
      <c r="F30" s="16"/>
      <c r="G30" s="71">
        <f t="shared" si="1"/>
        <v>0</v>
      </c>
      <c r="H30" s="71">
        <f t="shared" si="1"/>
        <v>0</v>
      </c>
      <c r="I30" s="71">
        <f t="shared" si="1"/>
        <v>0</v>
      </c>
    </row>
    <row r="31" spans="1:10" ht="19.899999999999999" hidden="1" customHeight="1" x14ac:dyDescent="0.2">
      <c r="A31" s="53" t="s">
        <v>14</v>
      </c>
      <c r="B31" s="41">
        <v>400</v>
      </c>
      <c r="C31" s="11" t="s">
        <v>23</v>
      </c>
      <c r="D31" s="16" t="s">
        <v>59</v>
      </c>
      <c r="E31" s="16" t="s">
        <v>61</v>
      </c>
      <c r="F31" s="16" t="s">
        <v>10</v>
      </c>
      <c r="G31" s="71">
        <v>0</v>
      </c>
      <c r="H31" s="74">
        <v>0</v>
      </c>
      <c r="I31" s="72">
        <f>G31+H31</f>
        <v>0</v>
      </c>
    </row>
    <row r="32" spans="1:10" ht="16.5" x14ac:dyDescent="0.25">
      <c r="A32" s="58" t="s">
        <v>3</v>
      </c>
      <c r="B32" s="41">
        <v>400</v>
      </c>
      <c r="C32" s="27" t="s">
        <v>23</v>
      </c>
      <c r="D32" s="27" t="s">
        <v>28</v>
      </c>
      <c r="E32" s="17"/>
      <c r="F32" s="17"/>
      <c r="G32" s="75">
        <f t="shared" ref="G32:I33" si="2">G33</f>
        <v>15000</v>
      </c>
      <c r="H32" s="75">
        <f t="shared" si="2"/>
        <v>0</v>
      </c>
      <c r="I32" s="75">
        <f t="shared" si="2"/>
        <v>15000</v>
      </c>
    </row>
    <row r="33" spans="1:10" ht="42.75" customHeight="1" x14ac:dyDescent="0.25">
      <c r="A33" s="59" t="s">
        <v>29</v>
      </c>
      <c r="B33" s="41">
        <v>400</v>
      </c>
      <c r="C33" s="27" t="s">
        <v>23</v>
      </c>
      <c r="D33" s="16" t="s">
        <v>28</v>
      </c>
      <c r="E33" s="16" t="s">
        <v>17</v>
      </c>
      <c r="F33" s="16"/>
      <c r="G33" s="71">
        <f>G34</f>
        <v>15000</v>
      </c>
      <c r="H33" s="71">
        <f t="shared" si="2"/>
        <v>0</v>
      </c>
      <c r="I33" s="71">
        <f t="shared" si="2"/>
        <v>15000</v>
      </c>
    </row>
    <row r="34" spans="1:10" ht="15.75" x14ac:dyDescent="0.2">
      <c r="A34" s="53" t="s">
        <v>14</v>
      </c>
      <c r="B34" s="41">
        <v>400</v>
      </c>
      <c r="C34" s="27" t="s">
        <v>23</v>
      </c>
      <c r="D34" s="16" t="s">
        <v>28</v>
      </c>
      <c r="E34" s="16" t="s">
        <v>17</v>
      </c>
      <c r="F34" s="16" t="s">
        <v>10</v>
      </c>
      <c r="G34" s="71">
        <v>15000</v>
      </c>
      <c r="H34" s="72">
        <v>0</v>
      </c>
      <c r="I34" s="72">
        <f>G34+H34</f>
        <v>15000</v>
      </c>
      <c r="J34" s="12"/>
    </row>
    <row r="35" spans="1:10" ht="16.5" x14ac:dyDescent="0.2">
      <c r="A35" s="60" t="s">
        <v>0</v>
      </c>
      <c r="B35" s="41">
        <v>400</v>
      </c>
      <c r="C35" s="29" t="s">
        <v>23</v>
      </c>
      <c r="D35" s="16" t="s">
        <v>30</v>
      </c>
      <c r="E35" s="16"/>
      <c r="F35" s="16"/>
      <c r="G35" s="75">
        <f>G36+G39+G41</f>
        <v>20000</v>
      </c>
      <c r="H35" s="75">
        <f>H36+H39+H41</f>
        <v>16620</v>
      </c>
      <c r="I35" s="75">
        <f>I36+I39+I41</f>
        <v>36620</v>
      </c>
    </row>
    <row r="36" spans="1:10" ht="124.5" customHeight="1" x14ac:dyDescent="0.2">
      <c r="A36" s="61" t="s">
        <v>53</v>
      </c>
      <c r="B36" s="41">
        <v>400</v>
      </c>
      <c r="C36" s="11" t="s">
        <v>23</v>
      </c>
      <c r="D36" s="16" t="s">
        <v>30</v>
      </c>
      <c r="E36" s="16" t="s">
        <v>38</v>
      </c>
      <c r="F36" s="16"/>
      <c r="G36" s="71">
        <f>G37+G38</f>
        <v>10000</v>
      </c>
      <c r="H36" s="71">
        <f>H37+H38</f>
        <v>14800</v>
      </c>
      <c r="I36" s="71">
        <f>I37+I38</f>
        <v>24800</v>
      </c>
    </row>
    <row r="37" spans="1:10" ht="40.5" customHeight="1" x14ac:dyDescent="0.2">
      <c r="A37" s="53" t="s">
        <v>13</v>
      </c>
      <c r="B37" s="41">
        <v>400</v>
      </c>
      <c r="C37" s="11" t="s">
        <v>23</v>
      </c>
      <c r="D37" s="16" t="s">
        <v>30</v>
      </c>
      <c r="E37" s="16" t="s">
        <v>38</v>
      </c>
      <c r="F37" s="16" t="s">
        <v>11</v>
      </c>
      <c r="G37" s="71">
        <v>10000</v>
      </c>
      <c r="H37" s="72">
        <v>10000</v>
      </c>
      <c r="I37" s="72">
        <f>G37+H37</f>
        <v>20000</v>
      </c>
    </row>
    <row r="38" spans="1:10" ht="34.9" customHeight="1" x14ac:dyDescent="0.2">
      <c r="A38" s="53" t="s">
        <v>14</v>
      </c>
      <c r="B38" s="41">
        <v>400</v>
      </c>
      <c r="C38" s="29" t="s">
        <v>23</v>
      </c>
      <c r="D38" s="16" t="s">
        <v>30</v>
      </c>
      <c r="E38" s="16" t="s">
        <v>38</v>
      </c>
      <c r="F38" s="16" t="s">
        <v>10</v>
      </c>
      <c r="G38" s="71">
        <v>0</v>
      </c>
      <c r="H38" s="72">
        <v>4800</v>
      </c>
      <c r="I38" s="72">
        <f>G38+H38</f>
        <v>4800</v>
      </c>
    </row>
    <row r="39" spans="1:10" s="3" customFormat="1" ht="35.25" customHeight="1" x14ac:dyDescent="0.2">
      <c r="A39" s="54" t="s">
        <v>45</v>
      </c>
      <c r="B39" s="41">
        <v>400</v>
      </c>
      <c r="C39" s="29" t="s">
        <v>23</v>
      </c>
      <c r="D39" s="16" t="s">
        <v>30</v>
      </c>
      <c r="E39" s="16" t="s">
        <v>40</v>
      </c>
      <c r="F39" s="16"/>
      <c r="G39" s="71">
        <f>G40</f>
        <v>5000</v>
      </c>
      <c r="H39" s="71">
        <f>H40</f>
        <v>0</v>
      </c>
      <c r="I39" s="71">
        <f>I40</f>
        <v>5000</v>
      </c>
    </row>
    <row r="40" spans="1:10" ht="36.6" customHeight="1" x14ac:dyDescent="0.2">
      <c r="A40" s="53" t="s">
        <v>13</v>
      </c>
      <c r="B40" s="41">
        <v>400</v>
      </c>
      <c r="C40" s="11" t="s">
        <v>23</v>
      </c>
      <c r="D40" s="16" t="s">
        <v>30</v>
      </c>
      <c r="E40" s="16" t="s">
        <v>40</v>
      </c>
      <c r="F40" s="16" t="s">
        <v>11</v>
      </c>
      <c r="G40" s="71">
        <v>5000</v>
      </c>
      <c r="H40" s="72">
        <v>0</v>
      </c>
      <c r="I40" s="72">
        <f>G40+H40</f>
        <v>5000</v>
      </c>
    </row>
    <row r="41" spans="1:10" s="3" customFormat="1" ht="110.25" customHeight="1" x14ac:dyDescent="0.2">
      <c r="A41" s="54" t="s">
        <v>54</v>
      </c>
      <c r="B41" s="41">
        <v>400</v>
      </c>
      <c r="C41" s="29" t="s">
        <v>23</v>
      </c>
      <c r="D41" s="16" t="s">
        <v>30</v>
      </c>
      <c r="E41" s="16" t="s">
        <v>44</v>
      </c>
      <c r="F41" s="16"/>
      <c r="G41" s="71">
        <f>G42+G43</f>
        <v>5000</v>
      </c>
      <c r="H41" s="71">
        <f>H43+H42</f>
        <v>1820</v>
      </c>
      <c r="I41" s="71">
        <f>G41+H41</f>
        <v>6820</v>
      </c>
    </row>
    <row r="42" spans="1:10" ht="36.6" customHeight="1" x14ac:dyDescent="0.2">
      <c r="A42" s="53" t="s">
        <v>13</v>
      </c>
      <c r="B42" s="41">
        <v>400</v>
      </c>
      <c r="C42" s="11" t="s">
        <v>23</v>
      </c>
      <c r="D42" s="16" t="s">
        <v>30</v>
      </c>
      <c r="E42" s="16" t="s">
        <v>44</v>
      </c>
      <c r="F42" s="16" t="s">
        <v>11</v>
      </c>
      <c r="G42" s="71">
        <v>5000</v>
      </c>
      <c r="H42" s="72">
        <v>0</v>
      </c>
      <c r="I42" s="72">
        <f>G42+H42</f>
        <v>5000</v>
      </c>
    </row>
    <row r="43" spans="1:10" ht="36.6" customHeight="1" x14ac:dyDescent="0.2">
      <c r="A43" s="53" t="s">
        <v>14</v>
      </c>
      <c r="B43" s="41">
        <v>400</v>
      </c>
      <c r="C43" s="11" t="s">
        <v>23</v>
      </c>
      <c r="D43" s="16" t="s">
        <v>30</v>
      </c>
      <c r="E43" s="16" t="s">
        <v>44</v>
      </c>
      <c r="F43" s="16" t="s">
        <v>10</v>
      </c>
      <c r="G43" s="71">
        <v>0</v>
      </c>
      <c r="H43" s="72">
        <v>1820</v>
      </c>
      <c r="I43" s="72">
        <f>G43+H43</f>
        <v>1820</v>
      </c>
    </row>
    <row r="44" spans="1:10" ht="16.5" x14ac:dyDescent="0.2">
      <c r="A44" s="62" t="s">
        <v>18</v>
      </c>
      <c r="B44" s="42">
        <v>400</v>
      </c>
      <c r="C44" s="30" t="s">
        <v>24</v>
      </c>
      <c r="D44" s="31"/>
      <c r="E44" s="32"/>
      <c r="F44" s="32"/>
      <c r="G44" s="73">
        <f t="shared" ref="G44:I45" si="3">G45</f>
        <v>157800</v>
      </c>
      <c r="H44" s="73">
        <f t="shared" si="3"/>
        <v>6800</v>
      </c>
      <c r="I44" s="73">
        <f t="shared" si="3"/>
        <v>164600</v>
      </c>
    </row>
    <row r="45" spans="1:10" ht="21" customHeight="1" x14ac:dyDescent="0.2">
      <c r="A45" s="54" t="s">
        <v>32</v>
      </c>
      <c r="B45" s="41">
        <v>400</v>
      </c>
      <c r="C45" s="29" t="s">
        <v>24</v>
      </c>
      <c r="D45" s="29" t="s">
        <v>31</v>
      </c>
      <c r="E45" s="32"/>
      <c r="F45" s="32"/>
      <c r="G45" s="76">
        <f t="shared" si="3"/>
        <v>157800</v>
      </c>
      <c r="H45" s="76">
        <f t="shared" si="3"/>
        <v>6800</v>
      </c>
      <c r="I45" s="76">
        <f t="shared" si="3"/>
        <v>164600</v>
      </c>
    </row>
    <row r="46" spans="1:10" s="2" customFormat="1" ht="120.75" customHeight="1" x14ac:dyDescent="0.25">
      <c r="A46" s="65" t="s">
        <v>55</v>
      </c>
      <c r="B46" s="41">
        <v>400</v>
      </c>
      <c r="C46" s="33" t="s">
        <v>24</v>
      </c>
      <c r="D46" s="34" t="s">
        <v>31</v>
      </c>
      <c r="E46" s="34" t="s">
        <v>37</v>
      </c>
      <c r="F46" s="34"/>
      <c r="G46" s="77">
        <f>G48+G47</f>
        <v>157800</v>
      </c>
      <c r="H46" s="77">
        <f>H48+H47</f>
        <v>6800</v>
      </c>
      <c r="I46" s="77">
        <f>I48+I47</f>
        <v>164600</v>
      </c>
    </row>
    <row r="47" spans="1:10" s="2" customFormat="1" ht="90" x14ac:dyDescent="0.2">
      <c r="A47" s="53" t="s">
        <v>12</v>
      </c>
      <c r="B47" s="41">
        <v>400</v>
      </c>
      <c r="C47" s="29" t="s">
        <v>24</v>
      </c>
      <c r="D47" s="16" t="s">
        <v>31</v>
      </c>
      <c r="E47" s="16" t="s">
        <v>37</v>
      </c>
      <c r="F47" s="16" t="s">
        <v>8</v>
      </c>
      <c r="G47" s="72">
        <v>140241</v>
      </c>
      <c r="H47" s="72">
        <v>0</v>
      </c>
      <c r="I47" s="72">
        <f>G47+H47</f>
        <v>140241</v>
      </c>
    </row>
    <row r="48" spans="1:10" s="2" customFormat="1" ht="36" customHeight="1" x14ac:dyDescent="0.2">
      <c r="A48" s="53" t="s">
        <v>13</v>
      </c>
      <c r="B48" s="41">
        <v>400</v>
      </c>
      <c r="C48" s="29" t="s">
        <v>24</v>
      </c>
      <c r="D48" s="16" t="s">
        <v>31</v>
      </c>
      <c r="E48" s="16" t="s">
        <v>37</v>
      </c>
      <c r="F48" s="16" t="s">
        <v>11</v>
      </c>
      <c r="G48" s="72">
        <v>17559</v>
      </c>
      <c r="H48" s="72">
        <v>6800</v>
      </c>
      <c r="I48" s="72">
        <f>G48+H48</f>
        <v>24359</v>
      </c>
    </row>
    <row r="49" spans="1:9" ht="18.600000000000001" customHeight="1" x14ac:dyDescent="0.25">
      <c r="A49" s="63" t="s">
        <v>4</v>
      </c>
      <c r="B49" s="42">
        <v>400</v>
      </c>
      <c r="C49" s="37" t="s">
        <v>33</v>
      </c>
      <c r="D49" s="37"/>
      <c r="E49" s="38"/>
      <c r="F49" s="38"/>
      <c r="G49" s="75">
        <f t="shared" ref="G49:I51" si="4">G50</f>
        <v>250000</v>
      </c>
      <c r="H49" s="75">
        <f t="shared" si="4"/>
        <v>30000</v>
      </c>
      <c r="I49" s="75">
        <f t="shared" si="4"/>
        <v>280000</v>
      </c>
    </row>
    <row r="50" spans="1:9" ht="21.75" customHeight="1" x14ac:dyDescent="0.25">
      <c r="A50" s="64" t="s">
        <v>2</v>
      </c>
      <c r="B50" s="41">
        <v>400</v>
      </c>
      <c r="C50" s="29" t="s">
        <v>33</v>
      </c>
      <c r="D50" s="27" t="s">
        <v>31</v>
      </c>
      <c r="E50" s="20"/>
      <c r="F50" s="17"/>
      <c r="G50" s="71">
        <f t="shared" si="4"/>
        <v>250000</v>
      </c>
      <c r="H50" s="71">
        <f t="shared" si="4"/>
        <v>30000</v>
      </c>
      <c r="I50" s="71">
        <f t="shared" si="4"/>
        <v>280000</v>
      </c>
    </row>
    <row r="51" spans="1:9" ht="179.25" customHeight="1" x14ac:dyDescent="0.2">
      <c r="A51" s="53" t="s">
        <v>66</v>
      </c>
      <c r="B51" s="41">
        <v>400</v>
      </c>
      <c r="C51" s="16" t="s">
        <v>33</v>
      </c>
      <c r="D51" s="16" t="s">
        <v>31</v>
      </c>
      <c r="E51" s="16" t="s">
        <v>39</v>
      </c>
      <c r="F51" s="15"/>
      <c r="G51" s="71">
        <f t="shared" si="4"/>
        <v>250000</v>
      </c>
      <c r="H51" s="71">
        <f t="shared" si="4"/>
        <v>30000</v>
      </c>
      <c r="I51" s="71">
        <f t="shared" si="4"/>
        <v>280000</v>
      </c>
    </row>
    <row r="52" spans="1:9" ht="36.75" customHeight="1" x14ac:dyDescent="0.2">
      <c r="A52" s="53" t="s">
        <v>13</v>
      </c>
      <c r="B52" s="41">
        <v>400</v>
      </c>
      <c r="C52" s="16" t="s">
        <v>33</v>
      </c>
      <c r="D52" s="16" t="s">
        <v>31</v>
      </c>
      <c r="E52" s="16" t="s">
        <v>39</v>
      </c>
      <c r="F52" s="16" t="s">
        <v>11</v>
      </c>
      <c r="G52" s="71">
        <v>250000</v>
      </c>
      <c r="H52" s="72">
        <v>30000</v>
      </c>
      <c r="I52" s="72">
        <f>G52+H52</f>
        <v>280000</v>
      </c>
    </row>
    <row r="53" spans="1:9" x14ac:dyDescent="0.2">
      <c r="F53" s="1"/>
      <c r="H53" s="6"/>
    </row>
    <row r="54" spans="1:9" ht="15.75" x14ac:dyDescent="0.2">
      <c r="A54" s="8" t="s">
        <v>41</v>
      </c>
      <c r="F54" s="1"/>
      <c r="H54" s="6"/>
    </row>
    <row r="55" spans="1:9" x14ac:dyDescent="0.2">
      <c r="F55" s="1"/>
      <c r="H55" s="6"/>
    </row>
    <row r="56" spans="1:9" x14ac:dyDescent="0.2">
      <c r="F56" s="1"/>
      <c r="H56" s="6"/>
    </row>
    <row r="57" spans="1:9" x14ac:dyDescent="0.2">
      <c r="F57" s="1"/>
      <c r="H57" s="6"/>
    </row>
    <row r="58" spans="1:9" x14ac:dyDescent="0.2">
      <c r="F58" s="1"/>
      <c r="H58" s="6"/>
    </row>
    <row r="59" spans="1:9" x14ac:dyDescent="0.2">
      <c r="A59" s="6"/>
      <c r="B59" s="6"/>
      <c r="C59" s="6"/>
      <c r="D59" s="6"/>
      <c r="E59" s="6"/>
      <c r="F59" s="7"/>
      <c r="G59" s="6"/>
      <c r="H59" s="6"/>
    </row>
    <row r="60" spans="1:9" x14ac:dyDescent="0.2">
      <c r="A60" s="6"/>
      <c r="B60" s="6"/>
      <c r="C60" s="6"/>
      <c r="D60" s="6"/>
      <c r="E60" s="6"/>
      <c r="F60" s="7"/>
      <c r="G60" s="6"/>
      <c r="H60" s="6"/>
    </row>
    <row r="61" spans="1:9" x14ac:dyDescent="0.2">
      <c r="A61" s="6"/>
      <c r="B61" s="6"/>
      <c r="C61" s="6"/>
      <c r="D61" s="6"/>
      <c r="E61" s="6"/>
      <c r="F61" s="7"/>
      <c r="G61" s="6"/>
      <c r="H61" s="6"/>
    </row>
    <row r="62" spans="1:9" x14ac:dyDescent="0.2">
      <c r="A62" s="6"/>
      <c r="B62" s="6"/>
      <c r="C62" s="6"/>
      <c r="D62" s="6"/>
      <c r="E62" s="6"/>
      <c r="F62" s="7"/>
      <c r="G62" s="6"/>
      <c r="H62" s="6"/>
    </row>
    <row r="63" spans="1:9" x14ac:dyDescent="0.2">
      <c r="A63" s="6"/>
      <c r="B63" s="6"/>
      <c r="C63" s="6"/>
      <c r="D63" s="6"/>
      <c r="E63" s="6"/>
      <c r="F63" s="7"/>
      <c r="G63" s="6"/>
      <c r="H63" s="6"/>
    </row>
    <row r="64" spans="1:9" x14ac:dyDescent="0.2">
      <c r="A64" s="6"/>
      <c r="B64" s="6"/>
      <c r="C64" s="6"/>
      <c r="D64" s="6"/>
      <c r="E64" s="6"/>
      <c r="F64" s="7"/>
      <c r="G64" s="6"/>
      <c r="H64" s="6"/>
    </row>
    <row r="65" spans="1:8" x14ac:dyDescent="0.2">
      <c r="A65" s="6"/>
      <c r="B65" s="6"/>
      <c r="C65" s="6"/>
      <c r="D65" s="6"/>
      <c r="E65" s="6"/>
      <c r="F65" s="7"/>
      <c r="G65" s="6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  <c r="H92" s="6"/>
    </row>
    <row r="93" spans="1:8" x14ac:dyDescent="0.2">
      <c r="A93" s="6"/>
      <c r="B93" s="6"/>
      <c r="C93" s="6"/>
      <c r="D93" s="6"/>
      <c r="E93" s="6"/>
      <c r="F93" s="7"/>
      <c r="G93" s="6"/>
    </row>
  </sheetData>
  <mergeCells count="3">
    <mergeCell ref="A2:I2"/>
    <mergeCell ref="A3:I3"/>
    <mergeCell ref="A5:I5"/>
  </mergeCells>
  <printOptions horizontalCentered="1"/>
  <pageMargins left="0.39370078740157483" right="0.19685039370078741" top="0.78740157480314965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2025-04-02T11:18:18Z</cp:lastPrinted>
  <dcterms:created xsi:type="dcterms:W3CDTF">2006-02-16T05:53:15Z</dcterms:created>
  <dcterms:modified xsi:type="dcterms:W3CDTF">2025-04-02T11:18:29Z</dcterms:modified>
</cp:coreProperties>
</file>